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4\"/>
    </mc:Choice>
  </mc:AlternateContent>
  <xr:revisionPtr revIDLastSave="0" documentId="8_{7475AA92-7205-41B1-AE5B-1BADCA3EA8EC}" xr6:coauthVersionLast="47" xr6:coauthVersionMax="47" xr10:uidLastSave="{00000000-0000-0000-0000-000000000000}"/>
  <bookViews>
    <workbookView xWindow="14325" yWindow="855" windowWidth="12555" windowHeight="13575" xr2:uid="{AE6C640E-1875-49A4-B065-E6BB192D1B95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C69" i="1"/>
  <c r="B69" i="1"/>
  <c r="D69" i="1" s="1"/>
  <c r="G69" i="1" s="1"/>
  <c r="D68" i="1"/>
  <c r="G68" i="1" s="1"/>
  <c r="G67" i="1"/>
  <c r="D67" i="1"/>
  <c r="D66" i="1"/>
  <c r="G66" i="1" s="1"/>
  <c r="F65" i="1"/>
  <c r="E65" i="1"/>
  <c r="C65" i="1"/>
  <c r="B65" i="1"/>
  <c r="D65" i="1" s="1"/>
  <c r="G65" i="1" s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F57" i="1"/>
  <c r="E57" i="1"/>
  <c r="C57" i="1"/>
  <c r="B57" i="1"/>
  <c r="D57" i="1" s="1"/>
  <c r="G57" i="1" s="1"/>
  <c r="D56" i="1"/>
  <c r="G56" i="1" s="1"/>
  <c r="G55" i="1"/>
  <c r="D55" i="1"/>
  <c r="D54" i="1"/>
  <c r="G54" i="1" s="1"/>
  <c r="F53" i="1"/>
  <c r="E53" i="1"/>
  <c r="C53" i="1"/>
  <c r="B53" i="1"/>
  <c r="D53" i="1" s="1"/>
  <c r="G53" i="1" s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F43" i="1"/>
  <c r="E43" i="1"/>
  <c r="C43" i="1"/>
  <c r="B43" i="1"/>
  <c r="D43" i="1" s="1"/>
  <c r="G43" i="1" s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F33" i="1"/>
  <c r="E33" i="1"/>
  <c r="C33" i="1"/>
  <c r="B33" i="1"/>
  <c r="D33" i="1" s="1"/>
  <c r="G33" i="1" s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F23" i="1"/>
  <c r="E23" i="1"/>
  <c r="C23" i="1"/>
  <c r="B23" i="1"/>
  <c r="D23" i="1" s="1"/>
  <c r="G23" i="1" s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F13" i="1"/>
  <c r="E13" i="1"/>
  <c r="C13" i="1"/>
  <c r="B13" i="1"/>
  <c r="D13" i="1" s="1"/>
  <c r="G13" i="1" s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<sst xmlns="http://schemas.openxmlformats.org/spreadsheetml/2006/main" count="85" uniqueCount="85">
  <si>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Junta Municipal de Agua Potable y Alcantarillado de Cortázar, Gto.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</si>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</sst>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EDFE3246-1763-4798-BC45-6228DFCC3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00A1-192E-4166-9E57-92D67D785033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42396035</v>
      </c>
      <c r="C5" s="16">
        <f>SUM(C6:C12)</f>
        <v>1205160.2100000002</v>
      </c>
      <c r="D5" s="16">
        <f>B5+C5</f>
        <v>43601195.210000001</v>
      </c>
      <c r="E5" s="16">
        <f>SUM(E6:E12)</f>
        <v>40787596.57</v>
      </c>
      <c r="F5" s="16">
        <f>SUM(F6:F12)</f>
        <v>40008420.43</v>
      </c>
      <c r="G5" s="16">
        <f>D5-E5</f>
        <v>2813598.6400000006</v>
      </c>
    </row>
    <row r="6" spans="1:8" x14ac:dyDescent="0.2">
      <c r="A6" s="17" t="s">
        <v>12</v>
      </c>
      <c r="B6" s="18">
        <v>22679518</v>
      </c>
      <c r="C6" s="18">
        <v>-1810176.75</v>
      </c>
      <c r="D6" s="18">
        <f t="shared" ref="D6:D69" si="0">B6+C6</f>
        <v>20869341.25</v>
      </c>
      <c r="E6" s="18">
        <v>20463757.100000001</v>
      </c>
      <c r="F6" s="18">
        <v>20463757.100000001</v>
      </c>
      <c r="G6" s="18">
        <f t="shared" ref="G6:G69" si="1">D6-E6</f>
        <v>405584.14999999851</v>
      </c>
      <c r="H6" s="19">
        <v>1100</v>
      </c>
    </row>
    <row r="7" spans="1:8" x14ac:dyDescent="0.2">
      <c r="A7" s="17" t="s">
        <v>13</v>
      </c>
      <c r="B7" s="18">
        <v>544601</v>
      </c>
      <c r="C7" s="18">
        <v>1195938</v>
      </c>
      <c r="D7" s="18">
        <f t="shared" si="0"/>
        <v>1740539</v>
      </c>
      <c r="E7" s="18">
        <v>1740437.35</v>
      </c>
      <c r="F7" s="18">
        <v>1740437.35</v>
      </c>
      <c r="G7" s="18">
        <f t="shared" si="1"/>
        <v>101.64999999990687</v>
      </c>
      <c r="H7" s="19">
        <v>1200</v>
      </c>
    </row>
    <row r="8" spans="1:8" x14ac:dyDescent="0.2">
      <c r="A8" s="17" t="s">
        <v>14</v>
      </c>
      <c r="B8" s="18">
        <v>5971493</v>
      </c>
      <c r="C8" s="18">
        <v>1953335.97</v>
      </c>
      <c r="D8" s="18">
        <f t="shared" si="0"/>
        <v>7924828.9699999997</v>
      </c>
      <c r="E8" s="18">
        <v>6521639.1200000001</v>
      </c>
      <c r="F8" s="18">
        <v>6521639.1200000001</v>
      </c>
      <c r="G8" s="18">
        <f t="shared" si="1"/>
        <v>1403189.8499999996</v>
      </c>
      <c r="H8" s="19">
        <v>1300</v>
      </c>
    </row>
    <row r="9" spans="1:8" x14ac:dyDescent="0.2">
      <c r="A9" s="17" t="s">
        <v>15</v>
      </c>
      <c r="B9" s="18">
        <v>4522977</v>
      </c>
      <c r="C9" s="18">
        <v>1545396.94</v>
      </c>
      <c r="D9" s="18">
        <f t="shared" si="0"/>
        <v>6068373.9399999995</v>
      </c>
      <c r="E9" s="18">
        <v>5745546.7000000002</v>
      </c>
      <c r="F9" s="18">
        <v>4966370.5599999996</v>
      </c>
      <c r="G9" s="18">
        <f t="shared" si="1"/>
        <v>322827.23999999929</v>
      </c>
      <c r="H9" s="19">
        <v>1400</v>
      </c>
    </row>
    <row r="10" spans="1:8" x14ac:dyDescent="0.2">
      <c r="A10" s="17" t="s">
        <v>16</v>
      </c>
      <c r="B10" s="18">
        <v>7217446</v>
      </c>
      <c r="C10" s="18">
        <v>-222252.63</v>
      </c>
      <c r="D10" s="18">
        <f t="shared" si="0"/>
        <v>6995193.3700000001</v>
      </c>
      <c r="E10" s="18">
        <v>6316216.2999999998</v>
      </c>
      <c r="F10" s="18">
        <v>6316216.2999999998</v>
      </c>
      <c r="G10" s="18">
        <f t="shared" si="1"/>
        <v>678977.0700000003</v>
      </c>
      <c r="H10" s="19">
        <v>1500</v>
      </c>
    </row>
    <row r="11" spans="1:8" x14ac:dyDescent="0.2">
      <c r="A11" s="17" t="s">
        <v>17</v>
      </c>
      <c r="B11" s="18">
        <v>1460000</v>
      </c>
      <c r="C11" s="18">
        <v>-1457081.32</v>
      </c>
      <c r="D11" s="18">
        <f t="shared" si="0"/>
        <v>2918.6799999999348</v>
      </c>
      <c r="E11" s="18">
        <v>0</v>
      </c>
      <c r="F11" s="18">
        <v>0</v>
      </c>
      <c r="G11" s="18">
        <f t="shared" si="1"/>
        <v>2918.6799999999348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13680873</v>
      </c>
      <c r="C13" s="20">
        <f>SUM(C14:C22)</f>
        <v>228005.8</v>
      </c>
      <c r="D13" s="20">
        <f t="shared" si="0"/>
        <v>13908878.800000001</v>
      </c>
      <c r="E13" s="20">
        <f>SUM(E14:E22)</f>
        <v>12810668.319999998</v>
      </c>
      <c r="F13" s="20">
        <f>SUM(F14:F22)</f>
        <v>12810668.319999998</v>
      </c>
      <c r="G13" s="20">
        <f t="shared" si="1"/>
        <v>1098210.4800000023</v>
      </c>
      <c r="H13" s="21">
        <v>0</v>
      </c>
    </row>
    <row r="14" spans="1:8" x14ac:dyDescent="0.2">
      <c r="A14" s="17" t="s">
        <v>20</v>
      </c>
      <c r="B14" s="18">
        <v>1135544</v>
      </c>
      <c r="C14" s="18">
        <v>-30520.51</v>
      </c>
      <c r="D14" s="18">
        <f t="shared" si="0"/>
        <v>1105023.49</v>
      </c>
      <c r="E14" s="18">
        <v>927570.07</v>
      </c>
      <c r="F14" s="18">
        <v>927570.07</v>
      </c>
      <c r="G14" s="18">
        <f t="shared" si="1"/>
        <v>177453.42000000004</v>
      </c>
      <c r="H14" s="19">
        <v>2100</v>
      </c>
    </row>
    <row r="15" spans="1:8" x14ac:dyDescent="0.2">
      <c r="A15" s="17" t="s">
        <v>21</v>
      </c>
      <c r="B15" s="18">
        <v>229150</v>
      </c>
      <c r="C15" s="18">
        <v>212800.3</v>
      </c>
      <c r="D15" s="18">
        <f t="shared" si="0"/>
        <v>441950.3</v>
      </c>
      <c r="E15" s="18">
        <v>343846.3</v>
      </c>
      <c r="F15" s="18">
        <v>343846.3</v>
      </c>
      <c r="G15" s="18">
        <f t="shared" si="1"/>
        <v>98104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8764227</v>
      </c>
      <c r="C17" s="18">
        <v>-25996.1</v>
      </c>
      <c r="D17" s="18">
        <f t="shared" si="0"/>
        <v>8738230.9000000004</v>
      </c>
      <c r="E17" s="18">
        <v>8189610.4699999997</v>
      </c>
      <c r="F17" s="18">
        <v>8189610.4699999997</v>
      </c>
      <c r="G17" s="18">
        <f t="shared" si="1"/>
        <v>548620.43000000063</v>
      </c>
      <c r="H17" s="19">
        <v>2400</v>
      </c>
    </row>
    <row r="18" spans="1:8" x14ac:dyDescent="0.2">
      <c r="A18" s="17" t="s">
        <v>24</v>
      </c>
      <c r="B18" s="18">
        <v>1070243</v>
      </c>
      <c r="C18" s="18">
        <v>-118731.6</v>
      </c>
      <c r="D18" s="18">
        <f t="shared" si="0"/>
        <v>951511.4</v>
      </c>
      <c r="E18" s="18">
        <v>894440.59</v>
      </c>
      <c r="F18" s="18">
        <v>894440.59</v>
      </c>
      <c r="G18" s="18">
        <f t="shared" si="1"/>
        <v>57070.810000000056</v>
      </c>
      <c r="H18" s="19">
        <v>2500</v>
      </c>
    </row>
    <row r="19" spans="1:8" x14ac:dyDescent="0.2">
      <c r="A19" s="17" t="s">
        <v>25</v>
      </c>
      <c r="B19" s="18">
        <v>1408400</v>
      </c>
      <c r="C19" s="18">
        <v>408303.68</v>
      </c>
      <c r="D19" s="18">
        <f t="shared" si="0"/>
        <v>1816703.68</v>
      </c>
      <c r="E19" s="18">
        <v>1688890.01</v>
      </c>
      <c r="F19" s="18">
        <v>1688890.01</v>
      </c>
      <c r="G19" s="18">
        <f t="shared" si="1"/>
        <v>127813.66999999993</v>
      </c>
      <c r="H19" s="19">
        <v>2600</v>
      </c>
    </row>
    <row r="20" spans="1:8" x14ac:dyDescent="0.2">
      <c r="A20" s="17" t="s">
        <v>26</v>
      </c>
      <c r="B20" s="18">
        <v>756920</v>
      </c>
      <c r="C20" s="18">
        <v>-153610.28</v>
      </c>
      <c r="D20" s="18">
        <f t="shared" si="0"/>
        <v>603309.72</v>
      </c>
      <c r="E20" s="18">
        <v>546678.12</v>
      </c>
      <c r="F20" s="18">
        <v>546678.12</v>
      </c>
      <c r="G20" s="18">
        <f t="shared" si="1"/>
        <v>56631.599999999977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316389</v>
      </c>
      <c r="C22" s="18">
        <v>-64239.69</v>
      </c>
      <c r="D22" s="18">
        <f t="shared" si="0"/>
        <v>252149.31</v>
      </c>
      <c r="E22" s="18">
        <v>219632.76</v>
      </c>
      <c r="F22" s="18">
        <v>219632.76</v>
      </c>
      <c r="G22" s="18">
        <f t="shared" si="1"/>
        <v>32516.549999999988</v>
      </c>
      <c r="H22" s="19">
        <v>2900</v>
      </c>
    </row>
    <row r="23" spans="1:8" x14ac:dyDescent="0.2">
      <c r="A23" s="15" t="s">
        <v>29</v>
      </c>
      <c r="B23" s="20">
        <f>SUM(B24:B32)</f>
        <v>25806339</v>
      </c>
      <c r="C23" s="20">
        <f>SUM(C24:C32)</f>
        <v>8778554.9099999983</v>
      </c>
      <c r="D23" s="20">
        <f t="shared" si="0"/>
        <v>34584893.909999996</v>
      </c>
      <c r="E23" s="20">
        <f>SUM(E24:E32)</f>
        <v>32265696.099999998</v>
      </c>
      <c r="F23" s="20">
        <f>SUM(F24:F32)</f>
        <v>31815161.489999998</v>
      </c>
      <c r="G23" s="20">
        <f t="shared" si="1"/>
        <v>2319197.8099999987</v>
      </c>
      <c r="H23" s="21">
        <v>0</v>
      </c>
    </row>
    <row r="24" spans="1:8" x14ac:dyDescent="0.2">
      <c r="A24" s="17" t="s">
        <v>30</v>
      </c>
      <c r="B24" s="18">
        <v>12491580</v>
      </c>
      <c r="C24" s="18">
        <v>-1172495.25</v>
      </c>
      <c r="D24" s="18">
        <f t="shared" si="0"/>
        <v>11319084.75</v>
      </c>
      <c r="E24" s="18">
        <v>10865602</v>
      </c>
      <c r="F24" s="18">
        <v>10863596.83</v>
      </c>
      <c r="G24" s="18">
        <f t="shared" si="1"/>
        <v>453482.75</v>
      </c>
      <c r="H24" s="19">
        <v>3100</v>
      </c>
    </row>
    <row r="25" spans="1:8" x14ac:dyDescent="0.2">
      <c r="A25" s="17" t="s">
        <v>31</v>
      </c>
      <c r="B25" s="18">
        <v>0</v>
      </c>
      <c r="C25" s="18">
        <v>0</v>
      </c>
      <c r="D25" s="18">
        <f t="shared" si="0"/>
        <v>0</v>
      </c>
      <c r="E25" s="18">
        <v>0</v>
      </c>
      <c r="F25" s="18">
        <v>0</v>
      </c>
      <c r="G25" s="18">
        <f t="shared" si="1"/>
        <v>0</v>
      </c>
      <c r="H25" s="19">
        <v>3200</v>
      </c>
    </row>
    <row r="26" spans="1:8" x14ac:dyDescent="0.2">
      <c r="A26" s="17" t="s">
        <v>32</v>
      </c>
      <c r="B26" s="18">
        <v>4554708</v>
      </c>
      <c r="C26" s="18">
        <v>3829878.64</v>
      </c>
      <c r="D26" s="18">
        <f t="shared" si="0"/>
        <v>8384586.6400000006</v>
      </c>
      <c r="E26" s="18">
        <v>7652047.79</v>
      </c>
      <c r="F26" s="18">
        <v>7652047.79</v>
      </c>
      <c r="G26" s="18">
        <f t="shared" si="1"/>
        <v>732538.85000000056</v>
      </c>
      <c r="H26" s="19">
        <v>3300</v>
      </c>
    </row>
    <row r="27" spans="1:8" x14ac:dyDescent="0.2">
      <c r="A27" s="17" t="s">
        <v>33</v>
      </c>
      <c r="B27" s="18">
        <v>1149605</v>
      </c>
      <c r="C27" s="18">
        <v>666055.39</v>
      </c>
      <c r="D27" s="18">
        <f t="shared" si="0"/>
        <v>1815660.3900000001</v>
      </c>
      <c r="E27" s="18">
        <v>1373557.5</v>
      </c>
      <c r="F27" s="18">
        <v>1082240.56</v>
      </c>
      <c r="G27" s="18">
        <f t="shared" si="1"/>
        <v>442102.89000000013</v>
      </c>
      <c r="H27" s="19">
        <v>3400</v>
      </c>
    </row>
    <row r="28" spans="1:8" x14ac:dyDescent="0.2">
      <c r="A28" s="17" t="s">
        <v>34</v>
      </c>
      <c r="B28" s="18">
        <v>3314480</v>
      </c>
      <c r="C28" s="18">
        <v>5681145.6699999999</v>
      </c>
      <c r="D28" s="18">
        <f t="shared" si="0"/>
        <v>8995625.6699999999</v>
      </c>
      <c r="E28" s="18">
        <v>8611400.1799999997</v>
      </c>
      <c r="F28" s="18">
        <v>8611400.1799999997</v>
      </c>
      <c r="G28" s="18">
        <f t="shared" si="1"/>
        <v>384225.49000000022</v>
      </c>
      <c r="H28" s="19">
        <v>3500</v>
      </c>
    </row>
    <row r="29" spans="1:8" x14ac:dyDescent="0.2">
      <c r="A29" s="17" t="s">
        <v>35</v>
      </c>
      <c r="B29" s="18">
        <v>520800</v>
      </c>
      <c r="C29" s="18">
        <v>280518</v>
      </c>
      <c r="D29" s="18">
        <f t="shared" si="0"/>
        <v>801318</v>
      </c>
      <c r="E29" s="18">
        <v>766900.75</v>
      </c>
      <c r="F29" s="18">
        <v>766900.75</v>
      </c>
      <c r="G29" s="18">
        <f t="shared" si="1"/>
        <v>34417.25</v>
      </c>
      <c r="H29" s="19">
        <v>3600</v>
      </c>
    </row>
    <row r="30" spans="1:8" x14ac:dyDescent="0.2">
      <c r="A30" s="17" t="s">
        <v>36</v>
      </c>
      <c r="B30" s="18">
        <v>98700</v>
      </c>
      <c r="C30" s="18">
        <v>-4075.27</v>
      </c>
      <c r="D30" s="18">
        <f t="shared" si="0"/>
        <v>94624.73</v>
      </c>
      <c r="E30" s="18">
        <v>44156.79</v>
      </c>
      <c r="F30" s="18">
        <v>44156.79</v>
      </c>
      <c r="G30" s="18">
        <f t="shared" si="1"/>
        <v>50467.939999999995</v>
      </c>
      <c r="H30" s="19">
        <v>3700</v>
      </c>
    </row>
    <row r="31" spans="1:8" x14ac:dyDescent="0.2">
      <c r="A31" s="17" t="s">
        <v>37</v>
      </c>
      <c r="B31" s="18">
        <v>265000</v>
      </c>
      <c r="C31" s="18">
        <v>96926.95</v>
      </c>
      <c r="D31" s="18">
        <f t="shared" si="0"/>
        <v>361926.95</v>
      </c>
      <c r="E31" s="18">
        <v>284331.32</v>
      </c>
      <c r="F31" s="18">
        <v>284331.32</v>
      </c>
      <c r="G31" s="18">
        <f t="shared" si="1"/>
        <v>77595.63</v>
      </c>
      <c r="H31" s="19">
        <v>3800</v>
      </c>
    </row>
    <row r="32" spans="1:8" x14ac:dyDescent="0.2">
      <c r="A32" s="17" t="s">
        <v>38</v>
      </c>
      <c r="B32" s="18">
        <v>3411466</v>
      </c>
      <c r="C32" s="18">
        <v>-599399.22</v>
      </c>
      <c r="D32" s="18">
        <f t="shared" si="0"/>
        <v>2812066.7800000003</v>
      </c>
      <c r="E32" s="18">
        <v>2667699.77</v>
      </c>
      <c r="F32" s="18">
        <v>2510487.27</v>
      </c>
      <c r="G32" s="18">
        <f t="shared" si="1"/>
        <v>144367.01000000024</v>
      </c>
      <c r="H32" s="19">
        <v>3900</v>
      </c>
    </row>
    <row r="33" spans="1:8" x14ac:dyDescent="0.2">
      <c r="A33" s="15" t="s">
        <v>39</v>
      </c>
      <c r="B33" s="20">
        <f>SUM(B34:B42)</f>
        <v>130000</v>
      </c>
      <c r="C33" s="20">
        <f>SUM(C34:C42)</f>
        <v>-109114.01</v>
      </c>
      <c r="D33" s="20">
        <f t="shared" si="0"/>
        <v>20885.990000000005</v>
      </c>
      <c r="E33" s="20">
        <f>SUM(E34:E42)</f>
        <v>20885.990000000002</v>
      </c>
      <c r="F33" s="20">
        <f>SUM(F34:F42)</f>
        <v>20885.990000000002</v>
      </c>
      <c r="G33" s="20">
        <f t="shared" si="1"/>
        <v>0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130000</v>
      </c>
      <c r="C37" s="18">
        <v>-109114.01</v>
      </c>
      <c r="D37" s="18">
        <f t="shared" si="0"/>
        <v>20885.990000000005</v>
      </c>
      <c r="E37" s="18">
        <v>20885.990000000002</v>
      </c>
      <c r="F37" s="18">
        <v>20885.990000000002</v>
      </c>
      <c r="G37" s="18">
        <f t="shared" si="1"/>
        <v>0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3306700</v>
      </c>
      <c r="C43" s="20">
        <f>SUM(C44:C52)</f>
        <v>9793170.9399999995</v>
      </c>
      <c r="D43" s="20">
        <f t="shared" si="0"/>
        <v>13099870.939999999</v>
      </c>
      <c r="E43" s="20">
        <f>SUM(E44:E52)</f>
        <v>13099870.940000001</v>
      </c>
      <c r="F43" s="20">
        <f>SUM(F44:F52)</f>
        <v>13099870.940000001</v>
      </c>
      <c r="G43" s="20">
        <f t="shared" si="1"/>
        <v>0</v>
      </c>
      <c r="H43" s="21">
        <v>0</v>
      </c>
    </row>
    <row r="44" spans="1:8" x14ac:dyDescent="0.2">
      <c r="A44" s="22" t="s">
        <v>50</v>
      </c>
      <c r="B44" s="18">
        <v>421500</v>
      </c>
      <c r="C44" s="18">
        <v>1071799.1100000001</v>
      </c>
      <c r="D44" s="18">
        <f t="shared" si="0"/>
        <v>1493299.11</v>
      </c>
      <c r="E44" s="18">
        <v>1493299.11</v>
      </c>
      <c r="F44" s="18">
        <v>1493299.11</v>
      </c>
      <c r="G44" s="18">
        <f t="shared" si="1"/>
        <v>0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62515.519999999997</v>
      </c>
      <c r="D45" s="18">
        <f t="shared" si="0"/>
        <v>62515.519999999997</v>
      </c>
      <c r="E45" s="18">
        <v>62515.519999999997</v>
      </c>
      <c r="F45" s="18">
        <v>62515.519999999997</v>
      </c>
      <c r="G45" s="18">
        <f t="shared" si="1"/>
        <v>0</v>
      </c>
      <c r="H45" s="19">
        <v>5200</v>
      </c>
    </row>
    <row r="46" spans="1:8" x14ac:dyDescent="0.2">
      <c r="A46" s="17" t="s">
        <v>52</v>
      </c>
      <c r="B46" s="18">
        <v>50000</v>
      </c>
      <c r="C46" s="18">
        <v>-16216.8</v>
      </c>
      <c r="D46" s="18">
        <f t="shared" si="0"/>
        <v>33783.199999999997</v>
      </c>
      <c r="E46" s="18">
        <v>33783.199999999997</v>
      </c>
      <c r="F46" s="18">
        <v>33783.199999999997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600000</v>
      </c>
      <c r="C47" s="18">
        <v>3688513.78</v>
      </c>
      <c r="D47" s="18">
        <f t="shared" si="0"/>
        <v>4288513.7799999993</v>
      </c>
      <c r="E47" s="18">
        <v>4288513.78</v>
      </c>
      <c r="F47" s="18">
        <v>4288513.78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1767200</v>
      </c>
      <c r="C49" s="18">
        <v>-1045440.67</v>
      </c>
      <c r="D49" s="18">
        <f t="shared" si="0"/>
        <v>721759.33</v>
      </c>
      <c r="E49" s="18">
        <v>721759.33</v>
      </c>
      <c r="F49" s="18">
        <v>721759.33</v>
      </c>
      <c r="G49" s="18">
        <f t="shared" si="1"/>
        <v>0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6500000</v>
      </c>
      <c r="D51" s="18">
        <f t="shared" si="0"/>
        <v>6500000</v>
      </c>
      <c r="E51" s="18">
        <v>6500000</v>
      </c>
      <c r="F51" s="18">
        <v>6500000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468000</v>
      </c>
      <c r="C52" s="18">
        <v>-468000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8450266</v>
      </c>
      <c r="C53" s="20">
        <f>SUM(C54:C56)</f>
        <v>6681983.2300000004</v>
      </c>
      <c r="D53" s="20">
        <f t="shared" si="0"/>
        <v>15132249.23</v>
      </c>
      <c r="E53" s="20">
        <f>SUM(E54:E56)</f>
        <v>10148040.02</v>
      </c>
      <c r="F53" s="20">
        <f>SUM(F54:F56)</f>
        <v>10148040.02</v>
      </c>
      <c r="G53" s="20">
        <f t="shared" si="1"/>
        <v>4984209.2100000009</v>
      </c>
      <c r="H53" s="21">
        <v>0</v>
      </c>
    </row>
    <row r="54" spans="1:8" x14ac:dyDescent="0.2">
      <c r="A54" s="17" t="s">
        <v>60</v>
      </c>
      <c r="B54" s="18">
        <v>8450266</v>
      </c>
      <c r="C54" s="18">
        <v>6681983.2300000004</v>
      </c>
      <c r="D54" s="18">
        <f t="shared" si="0"/>
        <v>15132249.23</v>
      </c>
      <c r="E54" s="18">
        <v>10148040.02</v>
      </c>
      <c r="F54" s="18">
        <v>10148040.02</v>
      </c>
      <c r="G54" s="18">
        <f t="shared" si="1"/>
        <v>4984209.2100000009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26437034.789999999</v>
      </c>
      <c r="D65" s="20">
        <f t="shared" si="0"/>
        <v>26437034.789999999</v>
      </c>
      <c r="E65" s="20">
        <f>SUM(E66:E68)</f>
        <v>26437034.789999999</v>
      </c>
      <c r="F65" s="20">
        <f>SUM(F66:F68)</f>
        <v>26437034.789999999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26437034.789999999</v>
      </c>
      <c r="D68" s="18">
        <f t="shared" si="0"/>
        <v>26437034.789999999</v>
      </c>
      <c r="E68" s="18">
        <v>26437034.789999999</v>
      </c>
      <c r="F68" s="18">
        <v>26437034.789999999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93770213</v>
      </c>
      <c r="C77" s="26">
        <f t="shared" si="4"/>
        <v>53014795.869999997</v>
      </c>
      <c r="D77" s="26">
        <f t="shared" si="4"/>
        <v>146785008.87</v>
      </c>
      <c r="E77" s="26">
        <f t="shared" si="4"/>
        <v>135569792.72999999</v>
      </c>
      <c r="F77" s="26">
        <f t="shared" si="4"/>
        <v>134340081.97999999</v>
      </c>
      <c r="G77" s="26">
        <f t="shared" si="4"/>
        <v>11215216.140000002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2025-02-06T19:03:37Z</dcterms:created>
  <dcterms:modified xsi:type="dcterms:W3CDTF">2025-02-06T19:05:27Z</dcterms:modified>
</cp:coreProperties>
</file>